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120" yWindow="120" windowWidth="15180" windowHeight="8835"/>
  </bookViews>
  <sheets>
    <sheet name="Marketing Personnel Expenses" sheetId="1" r:id="rId1"/>
  </sheets>
  <definedNames>
    <definedName name="__IntlFixup" hidden="1">TRUE</definedName>
    <definedName name="__IntlFixupTable" hidden="1">#REF!</definedName>
    <definedName name="_Order1" hidden="1">0</definedName>
    <definedName name="AA.Report.Files" hidden="1">#REF!</definedName>
    <definedName name="AA.Reports.Available" hidden="1">#REF!</definedName>
    <definedName name="Data.Dump" hidden="1">OFFSET([0]!Data.Top.Left,1,0)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'Marketing Personnel Expenses'!$B$3:$O$33</definedName>
    <definedName name="Show.Acct.Update.Warning" hidden="1">#REF!</definedName>
    <definedName name="Show.MDB.Update.Warning" hidden="1">#REF!</definedName>
  </definedNames>
  <calcPr calcId="152511"/>
</workbook>
</file>

<file path=xl/calcChain.xml><?xml version="1.0" encoding="utf-8"?>
<calcChain xmlns="http://schemas.openxmlformats.org/spreadsheetml/2006/main">
  <c r="Q139" i="1" l="1"/>
  <c r="R139" i="1" s="1"/>
  <c r="D33" i="1"/>
  <c r="E33" i="1"/>
  <c r="F33" i="1"/>
  <c r="G33" i="1"/>
  <c r="H33" i="1"/>
  <c r="I33" i="1"/>
  <c r="J33" i="1"/>
  <c r="K33" i="1"/>
  <c r="L33" i="1"/>
  <c r="M33" i="1"/>
  <c r="N33" i="1"/>
  <c r="O33" i="1"/>
  <c r="F6" i="1" l="1"/>
  <c r="S139" i="1"/>
  <c r="H6" i="1" l="1"/>
  <c r="T139" i="1"/>
  <c r="U139" i="1" l="1"/>
  <c r="J6" i="1"/>
  <c r="L6" i="1" l="1"/>
  <c r="V139" i="1"/>
  <c r="N6" i="1" l="1"/>
  <c r="W139" i="1"/>
  <c r="X139" i="1" s="1"/>
  <c r="Y139" i="1" s="1"/>
  <c r="Z139" i="1" s="1"/>
  <c r="AA139" i="1" s="1"/>
  <c r="AB139" i="1" s="1"/>
</calcChain>
</file>

<file path=xl/comments1.xml><?xml version="1.0" encoding="utf-8"?>
<comments xmlns="http://schemas.openxmlformats.org/spreadsheetml/2006/main">
  <authors>
    <author>Author</author>
  </authors>
  <commentList>
    <comment ref="C5" authorId="0" shapeId="0">
      <text>
        <r>
          <rPr>
            <sz val="10"/>
            <color indexed="81"/>
            <rFont val="Arial"/>
            <family val="2"/>
          </rPr>
          <t>This template helps you to forecast the cost of marketing personnel by the various
types of personnel. The column for units is a headcount column or what some firms 
call full-time equivalents (FTE). One unit is the equivalent of a full-time employee. 
The budget is for six months; you can specify any starting month by entering the 
first three letters of the month in the first column heading. The other column headings
will adjust automatically.</t>
        </r>
      </text>
    </comment>
  </commentList>
</comments>
</file>

<file path=xl/sharedStrings.xml><?xml version="1.0" encoding="utf-8"?>
<sst xmlns="http://schemas.openxmlformats.org/spreadsheetml/2006/main" count="54" uniqueCount="27">
  <si>
    <t>Marketing Personnel Expenditures</t>
  </si>
  <si>
    <t>Jan</t>
  </si>
  <si>
    <t>Units</t>
  </si>
  <si>
    <t>Dollars</t>
  </si>
  <si>
    <t>Managerial</t>
  </si>
  <si>
    <t>Department 1</t>
  </si>
  <si>
    <t>Department 2</t>
  </si>
  <si>
    <t>Department 3</t>
  </si>
  <si>
    <t>Department 4</t>
  </si>
  <si>
    <t>Salaried Staff</t>
  </si>
  <si>
    <t>Commission Staff</t>
  </si>
  <si>
    <t>Clerical/Secretarial</t>
  </si>
  <si>
    <t>Other</t>
  </si>
  <si>
    <t>Totals</t>
  </si>
  <si>
    <t>MONTH TABLE: DO NOT CHANGE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</si>
  <si>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</si>
  <si>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</si>
  <si>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</si>
  <si>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</si>
  <si>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</si>
  <si>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</si>
  <si>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</si>
  <si>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</si>
  <si>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</si>
  <si>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</si>
  <si>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</si>
  <si>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For the first six months of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</si>
</sst>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&quot;£&quot;* #,##0_-;\-&quot;£&quot;* #,##0_-;_-&quot;£&quot;* &quot;-&quot;_-;_-@_-"/>
    <numFmt numFmtId="168" formatCode="_-* #,##0_-;\-* #,##0_-;_-* &quot;-&quot;_-;_-@_-"/>
    <numFmt numFmtId="169" formatCode="_-&quot;£&quot;* #,##0.00_-;\-&quot;£&quot;* #,##0.00_-;_-&quot;£&quot;* &quot;-&quot;??_-;_-@_-"/>
    <numFmt numFmtId="170" formatCode="_-* #,##0.00_-;\-* #,##0.00_-;_-* &quot;-&quot;??_-;_-@_-"/>
    <numFmt numFmtId="171" formatCode="0.00%_);[Red]\(0.00%\)"/>
    <numFmt numFmtId="172" formatCode="0%_);[Red]\(0%\)"/>
    <numFmt numFmtId="173" formatCode="0.0_)"/>
    <numFmt numFmtId="174" formatCode="mmm\-yy_)"/>
  </numFmts>
  <fonts count="4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26"/>
      <color indexed="9"/>
      <name val="Times New Roman"/>
      <family val="1"/>
    </font>
    <font>
      <b/>
      <sz val="18"/>
      <color indexed="9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0"/>
      <name val="Arial MT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u/>
      <sz val="9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6"/>
      </patternFill>
    </fill>
    <fill>
      <patternFill patternType="solid">
        <fgColor indexed="47"/>
        <bgColor indexed="9"/>
      </patternFill>
    </fill>
    <fill>
      <patternFill patternType="solid">
        <fgColor indexed="13"/>
        <bgColor indexed="13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5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2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3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8" borderId="0" applyNumberFormat="0" applyBorder="0" applyAlignment="0" applyProtection="0"/>
    <xf numFmtId="0" fontId="29" fillId="6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37" fontId="12" fillId="16" borderId="1" applyBorder="0" applyProtection="0">
      <alignment vertical="center"/>
    </xf>
    <xf numFmtId="0" fontId="30" fillId="17" borderId="0" applyNumberFormat="0" applyBorder="0" applyAlignment="0" applyProtection="0"/>
    <xf numFmtId="164" fontId="13" fillId="0" borderId="2">
      <protection locked="0"/>
    </xf>
    <xf numFmtId="0" fontId="14" fillId="18" borderId="0" applyBorder="0">
      <alignment horizontal="left" vertical="center" indent="1"/>
    </xf>
    <xf numFmtId="0" fontId="31" fillId="4" borderId="3" applyNumberFormat="0" applyAlignment="0" applyProtection="0"/>
    <xf numFmtId="0" fontId="32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5"/>
    <xf numFmtId="4" fontId="13" fillId="20" borderId="5">
      <protection locked="0"/>
    </xf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4" fillId="6" borderId="0" applyNumberFormat="0" applyBorder="0" applyAlignment="0" applyProtection="0"/>
    <xf numFmtId="4" fontId="13" fillId="21" borderId="5"/>
    <xf numFmtId="166" fontId="16" fillId="0" borderId="6"/>
    <xf numFmtId="37" fontId="17" fillId="22" borderId="2" applyBorder="0">
      <alignment horizontal="left" vertical="center" indent="1"/>
    </xf>
    <xf numFmtId="37" fontId="18" fillId="23" borderId="7" applyFill="0">
      <alignment vertical="center"/>
    </xf>
    <xf numFmtId="0" fontId="18" fillId="24" borderId="8" applyNumberFormat="0">
      <alignment horizontal="left" vertical="top" indent="1"/>
    </xf>
    <xf numFmtId="0" fontId="18" fillId="16" borderId="0" applyBorder="0">
      <alignment horizontal="left" vertical="center" indent="1"/>
    </xf>
    <xf numFmtId="0" fontId="18" fillId="0" borderId="8" applyNumberFormat="0" applyFill="0">
      <alignment horizontal="centerContinuous" vertical="top"/>
    </xf>
    <xf numFmtId="0" fontId="19" fillId="0" borderId="0" applyNumberFormat="0" applyFont="0" applyFill="0" applyAlignment="0" applyProtection="0"/>
    <xf numFmtId="0" fontId="20" fillId="0" borderId="0" applyNumberFormat="0" applyFont="0" applyFill="0" applyAlignment="0" applyProtection="0"/>
    <xf numFmtId="0" fontId="35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6" fillId="10" borderId="3" applyNumberFormat="0" applyAlignment="0" applyProtection="0"/>
    <xf numFmtId="166" fontId="16" fillId="0" borderId="10"/>
    <xf numFmtId="0" fontId="37" fillId="0" borderId="11" applyNumberFormat="0" applyFill="0" applyAlignment="0" applyProtection="0"/>
    <xf numFmtId="165" fontId="16" fillId="0" borderId="12"/>
    <xf numFmtId="0" fontId="38" fillId="7" borderId="0" applyNumberFormat="0" applyBorder="0" applyAlignment="0" applyProtection="0"/>
    <xf numFmtId="0" fontId="22" fillId="23" borderId="0">
      <alignment horizontal="left" wrapText="1" indent="1"/>
    </xf>
    <xf numFmtId="37" fontId="12" fillId="16" borderId="13" applyBorder="0">
      <alignment horizontal="left" vertical="center" indent="2"/>
    </xf>
    <xf numFmtId="0" fontId="23" fillId="0" borderId="0"/>
    <xf numFmtId="0" fontId="1" fillId="7" borderId="14" applyNumberFormat="0" applyFont="0" applyAlignment="0" applyProtection="0"/>
    <xf numFmtId="0" fontId="39" fillId="4" borderId="15" applyNumberFormat="0" applyAlignment="0" applyProtection="0"/>
    <xf numFmtId="172" fontId="24" fillId="25" borderId="16"/>
    <xf numFmtId="171" fontId="24" fillId="0" borderId="16" applyFont="0" applyFill="0" applyBorder="0" applyAlignment="0" applyProtection="0">
      <protection locked="0"/>
    </xf>
    <xf numFmtId="2" fontId="25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6" fillId="0" borderId="0">
      <alignment horizontal="right"/>
    </xf>
    <xf numFmtId="0" fontId="27" fillId="0" borderId="0"/>
    <xf numFmtId="0" fontId="1" fillId="0" borderId="17" applyNumberFormat="0" applyFont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33">
    <xf numFmtId="0" fontId="0" fillId="0" borderId="0" xfId="0"/>
    <xf numFmtId="0" fontId="4" fillId="27" borderId="0" xfId="0" applyFont="1" applyFill="1" applyAlignment="1" applyProtection="1">
      <alignment horizontal="centerContinuous" vertical="center"/>
    </xf>
    <xf numFmtId="0" fontId="5" fillId="27" borderId="0" xfId="0" applyFont="1" applyFill="1" applyAlignment="1" applyProtection="1">
      <alignment horizontal="centerContinuous" vertical="center"/>
    </xf>
    <xf numFmtId="0" fontId="0" fillId="0" borderId="0" xfId="0" applyProtection="1"/>
    <xf numFmtId="0" fontId="6" fillId="28" borderId="0" xfId="0" applyFont="1" applyFill="1" applyAlignment="1" applyProtection="1">
      <alignment horizontal="centerContinuous"/>
      <protection locked="0"/>
    </xf>
    <xf numFmtId="0" fontId="1" fillId="24" borderId="0" xfId="0" applyFont="1" applyFill="1" applyAlignment="1" applyProtection="1">
      <alignment horizontal="centerContinuous"/>
    </xf>
    <xf numFmtId="0" fontId="7" fillId="24" borderId="0" xfId="0" applyFont="1" applyFill="1" applyAlignment="1" applyProtection="1">
      <alignment horizontal="centerContinuous"/>
    </xf>
    <xf numFmtId="0" fontId="3" fillId="24" borderId="0" xfId="0" applyFont="1" applyFill="1" applyAlignment="1" applyProtection="1">
      <alignment horizontal="centerContinuous"/>
    </xf>
    <xf numFmtId="0" fontId="1" fillId="24" borderId="0" xfId="0" applyFont="1" applyFill="1" applyProtection="1"/>
    <xf numFmtId="0" fontId="8" fillId="29" borderId="18" xfId="0" applyFont="1" applyFill="1" applyBorder="1" applyAlignment="1" applyProtection="1">
      <alignment horizontal="centerContinuous"/>
      <protection locked="0"/>
    </xf>
    <xf numFmtId="0" fontId="1" fillId="30" borderId="19" xfId="0" applyFont="1" applyFill="1" applyBorder="1" applyAlignment="1" applyProtection="1">
      <alignment horizontal="centerContinuous"/>
    </xf>
    <xf numFmtId="0" fontId="8" fillId="30" borderId="20" xfId="0" applyFont="1" applyFill="1" applyBorder="1" applyAlignment="1" applyProtection="1">
      <alignment horizontal="centerContinuous"/>
    </xf>
    <xf numFmtId="174" fontId="1" fillId="30" borderId="21" xfId="0" applyNumberFormat="1" applyFont="1" applyFill="1" applyBorder="1" applyAlignment="1" applyProtection="1">
      <alignment horizontal="center"/>
    </xf>
    <xf numFmtId="0" fontId="1" fillId="30" borderId="21" xfId="0" applyFont="1" applyFill="1" applyBorder="1" applyAlignment="1" applyProtection="1">
      <alignment horizontal="center"/>
    </xf>
    <xf numFmtId="0" fontId="9" fillId="24" borderId="0" xfId="0" applyFont="1" applyFill="1" applyProtection="1"/>
    <xf numFmtId="0" fontId="2" fillId="28" borderId="0" xfId="0" applyFont="1" applyFill="1" applyProtection="1">
      <protection locked="0"/>
    </xf>
    <xf numFmtId="173" fontId="2" fillId="28" borderId="21" xfId="0" applyNumberFormat="1" applyFont="1" applyFill="1" applyBorder="1" applyAlignment="1" applyProtection="1">
      <alignment horizontal="right"/>
      <protection locked="0"/>
    </xf>
    <xf numFmtId="164" fontId="2" fillId="28" borderId="21" xfId="0" applyNumberFormat="1" applyFont="1" applyFill="1" applyBorder="1" applyAlignment="1" applyProtection="1">
      <alignment horizontal="right"/>
      <protection locked="0"/>
    </xf>
    <xf numFmtId="173" fontId="2" fillId="24" borderId="0" xfId="0" applyNumberFormat="1" applyFont="1" applyFill="1" applyAlignment="1" applyProtection="1">
      <alignment horizontal="right"/>
    </xf>
    <xf numFmtId="164" fontId="2" fillId="24" borderId="0" xfId="0" applyNumberFormat="1" applyFont="1" applyFill="1" applyAlignment="1" applyProtection="1">
      <alignment horizontal="right"/>
    </xf>
    <xf numFmtId="164" fontId="2" fillId="24" borderId="22" xfId="0" applyNumberFormat="1" applyFont="1" applyFill="1" applyBorder="1" applyAlignment="1" applyProtection="1">
      <alignment horizontal="right"/>
    </xf>
    <xf numFmtId="173" fontId="2" fillId="24" borderId="23" xfId="0" applyNumberFormat="1" applyFont="1" applyFill="1" applyBorder="1" applyAlignment="1" applyProtection="1">
      <alignment horizontal="right"/>
    </xf>
    <xf numFmtId="164" fontId="2" fillId="24" borderId="23" xfId="0" applyNumberFormat="1" applyFont="1" applyFill="1" applyBorder="1" applyAlignment="1" applyProtection="1">
      <alignment horizontal="right"/>
    </xf>
    <xf numFmtId="0" fontId="1" fillId="31" borderId="24" xfId="0" applyFont="1" applyFill="1" applyBorder="1" applyAlignment="1" applyProtection="1">
      <alignment horizontal="centerContinuous"/>
    </xf>
    <xf numFmtId="0" fontId="1" fillId="31" borderId="10" xfId="0" applyFont="1" applyFill="1" applyBorder="1" applyAlignment="1" applyProtection="1">
      <alignment horizontal="centerContinuous"/>
    </xf>
    <xf numFmtId="0" fontId="1" fillId="31" borderId="25" xfId="0" applyFont="1" applyFill="1" applyBorder="1" applyAlignment="1" applyProtection="1">
      <alignment horizontal="centerContinuous"/>
    </xf>
    <xf numFmtId="0" fontId="1" fillId="31" borderId="2" xfId="0" applyFont="1" applyFill="1" applyBorder="1" applyProtection="1"/>
    <xf numFmtId="0" fontId="1" fillId="31" borderId="0" xfId="0" applyFont="1" applyFill="1" applyBorder="1" applyProtection="1"/>
    <xf numFmtId="0" fontId="1" fillId="31" borderId="26" xfId="0" applyFont="1" applyFill="1" applyBorder="1" applyProtection="1"/>
    <xf numFmtId="0" fontId="1" fillId="31" borderId="27" xfId="0" applyFont="1" applyFill="1" applyBorder="1" applyProtection="1"/>
    <xf numFmtId="0" fontId="1" fillId="31" borderId="28" xfId="0" applyFont="1" applyFill="1" applyBorder="1" applyProtection="1"/>
    <xf numFmtId="0" fontId="1" fillId="31" borderId="29" xfId="0" applyFont="1" applyFill="1" applyBorder="1" applyProtection="1"/>
    <xf numFmtId="0" fontId="21" fillId="0" borderId="0" xfId="52" applyFont="1" applyAlignment="1" applyProtection="1">
      <alignment horizontal="center" vertic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190500</xdr:colOff>
      <xdr:row>1</xdr:row>
      <xdr:rowOff>47625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0" y="0"/>
          <a:ext cx="43815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6">
    <pageSetUpPr autoPageBreaks="0" fitToPage="1"/>
  </sheetPr>
  <dimension ref="B3:AB139"/>
  <sheetViews>
    <sheetView showGridLines="0" showRowColHeaders="0" tabSelected="1" zoomScale="90" zoomScaleNormal="90" workbookViewId="0"/>
  </sheetViews>
  <sheetFormatPr defaultRowHeight="12.75"/>
  <cols>
    <col min="1" max="1" width="1.7109375" style="3" customWidth="1"/>
    <col min="2" max="2" width="2" style="3" customWidth="1"/>
    <col min="3" max="3" width="18.28515625" style="3" customWidth="1"/>
    <col min="4" max="4" width="7.42578125" style="3" customWidth="1"/>
    <col min="5" max="5" width="12.85546875" style="3" customWidth="1"/>
    <col min="6" max="6" width="7.42578125" style="3" customWidth="1"/>
    <col min="7" max="7" width="12.85546875" style="3" customWidth="1"/>
    <col min="8" max="8" width="7.42578125" style="3" customWidth="1"/>
    <col min="9" max="9" width="12.85546875" style="3" customWidth="1"/>
    <col min="10" max="10" width="7.42578125" style="3" customWidth="1"/>
    <col min="11" max="11" width="12.85546875" style="3" customWidth="1"/>
    <col min="12" max="12" width="7.42578125" style="3" customWidth="1"/>
    <col min="13" max="13" width="12.85546875" style="3" customWidth="1"/>
    <col min="14" max="14" width="7.42578125" style="3" customWidth="1"/>
    <col min="15" max="15" width="12.85546875" style="3" customWidth="1"/>
    <col min="16" max="16" width="4.7109375" style="3" customWidth="1"/>
    <col min="17" max="16384" width="9.140625" style="3"/>
  </cols>
  <sheetData>
    <row r="3" spans="2:15" ht="38.25" customHeight="1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 ht="23.25">
      <c r="B4" s="4" t="s">
        <v>26</v>
      </c>
      <c r="C4" s="5"/>
      <c r="D4" s="6"/>
      <c r="E4" s="7"/>
      <c r="F4" s="7"/>
      <c r="G4" s="7"/>
      <c r="H4" s="7"/>
      <c r="I4" s="5"/>
      <c r="J4" s="7"/>
      <c r="K4" s="6"/>
      <c r="L4" s="6"/>
      <c r="M4" s="6"/>
      <c r="N4" s="6"/>
      <c r="O4" s="6"/>
    </row>
    <row r="5" spans="2:1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2:15">
      <c r="B6" s="8"/>
      <c r="C6" s="8"/>
      <c r="D6" s="9" t="s">
        <v>1</v>
      </c>
      <c r="E6" s="10"/>
      <c r="F6" s="11" t="str">
        <f>INDEX(Q138:AB139,1,R139+1)</f>
        <v>Feb</v>
      </c>
      <c r="G6" s="10"/>
      <c r="H6" s="11" t="str">
        <f>INDEX(Q138:AB139,1,S139+1)</f>
        <v>Mar</v>
      </c>
      <c r="I6" s="10"/>
      <c r="J6" s="11" t="str">
        <f>INDEX(Q138:AB139,1,T139+1)</f>
        <v>Apr</v>
      </c>
      <c r="K6" s="10"/>
      <c r="L6" s="11" t="str">
        <f>INDEX(Q138:AB139,1,U139+1)</f>
        <v>May</v>
      </c>
      <c r="M6" s="10"/>
      <c r="N6" s="11" t="str">
        <f>INDEX(Q138:AB139,1,V139+1)</f>
        <v>Jun</v>
      </c>
      <c r="O6" s="10"/>
    </row>
    <row r="7" spans="2:15">
      <c r="B7" s="8"/>
      <c r="C7" s="8"/>
      <c r="D7" s="12" t="s">
        <v>2</v>
      </c>
      <c r="E7" s="13" t="s">
        <v>3</v>
      </c>
      <c r="F7" s="12" t="s">
        <v>2</v>
      </c>
      <c r="G7" s="13" t="s">
        <v>3</v>
      </c>
      <c r="H7" s="12" t="s">
        <v>2</v>
      </c>
      <c r="I7" s="13" t="s">
        <v>3</v>
      </c>
      <c r="J7" s="12" t="s">
        <v>2</v>
      </c>
      <c r="K7" s="13" t="s">
        <v>3</v>
      </c>
      <c r="L7" s="12" t="s">
        <v>2</v>
      </c>
      <c r="M7" s="13" t="s">
        <v>3</v>
      </c>
      <c r="N7" s="12" t="s">
        <v>2</v>
      </c>
      <c r="O7" s="13" t="s">
        <v>3</v>
      </c>
    </row>
    <row r="8" spans="2:15">
      <c r="B8" s="14" t="s">
        <v>4</v>
      </c>
      <c r="C8" s="1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2:15">
      <c r="B9" s="8"/>
      <c r="C9" s="15" t="s">
        <v>5</v>
      </c>
      <c r="D9" s="16">
        <v>2</v>
      </c>
      <c r="E9" s="17">
        <v>80000</v>
      </c>
      <c r="F9" s="16">
        <v>3</v>
      </c>
      <c r="G9" s="17">
        <v>120000</v>
      </c>
      <c r="H9" s="16">
        <v>2</v>
      </c>
      <c r="I9" s="17">
        <v>80000</v>
      </c>
      <c r="J9" s="16">
        <v>3</v>
      </c>
      <c r="K9" s="17">
        <v>120000</v>
      </c>
      <c r="L9" s="16">
        <v>2</v>
      </c>
      <c r="M9" s="17">
        <v>80000</v>
      </c>
      <c r="N9" s="16">
        <v>3</v>
      </c>
      <c r="O9" s="17">
        <v>120000</v>
      </c>
    </row>
    <row r="10" spans="2:15">
      <c r="B10" s="8"/>
      <c r="C10" s="15" t="s">
        <v>6</v>
      </c>
      <c r="D10" s="16">
        <v>3</v>
      </c>
      <c r="E10" s="17">
        <v>120000</v>
      </c>
      <c r="F10" s="16">
        <v>3</v>
      </c>
      <c r="G10" s="17">
        <v>120000</v>
      </c>
      <c r="H10" s="16">
        <v>3</v>
      </c>
      <c r="I10" s="17">
        <v>120000</v>
      </c>
      <c r="J10" s="16">
        <v>3</v>
      </c>
      <c r="K10" s="17">
        <v>120000</v>
      </c>
      <c r="L10" s="16">
        <v>3</v>
      </c>
      <c r="M10" s="17">
        <v>120000</v>
      </c>
      <c r="N10" s="16">
        <v>3</v>
      </c>
      <c r="O10" s="17">
        <v>120000</v>
      </c>
    </row>
    <row r="11" spans="2:15">
      <c r="B11" s="8"/>
      <c r="C11" s="15" t="s">
        <v>7</v>
      </c>
      <c r="D11" s="16">
        <v>2</v>
      </c>
      <c r="E11" s="17">
        <v>80000</v>
      </c>
      <c r="F11" s="16">
        <v>3</v>
      </c>
      <c r="G11" s="17">
        <v>120000</v>
      </c>
      <c r="H11" s="16">
        <v>2</v>
      </c>
      <c r="I11" s="17">
        <v>80000</v>
      </c>
      <c r="J11" s="16">
        <v>3</v>
      </c>
      <c r="K11" s="17">
        <v>120000</v>
      </c>
      <c r="L11" s="16">
        <v>2</v>
      </c>
      <c r="M11" s="17">
        <v>80000</v>
      </c>
      <c r="N11" s="16">
        <v>3</v>
      </c>
      <c r="O11" s="17">
        <v>120000</v>
      </c>
    </row>
    <row r="12" spans="2:15">
      <c r="B12" s="8"/>
      <c r="C12" s="15" t="s">
        <v>8</v>
      </c>
      <c r="D12" s="16">
        <v>3</v>
      </c>
      <c r="E12" s="17">
        <v>120000</v>
      </c>
      <c r="F12" s="16">
        <v>2</v>
      </c>
      <c r="G12" s="17">
        <v>80000</v>
      </c>
      <c r="H12" s="16">
        <v>3</v>
      </c>
      <c r="I12" s="17">
        <v>120000</v>
      </c>
      <c r="J12" s="16">
        <v>2</v>
      </c>
      <c r="K12" s="17">
        <v>80000</v>
      </c>
      <c r="L12" s="16">
        <v>3</v>
      </c>
      <c r="M12" s="17">
        <v>120000</v>
      </c>
      <c r="N12" s="16">
        <v>2</v>
      </c>
      <c r="O12" s="17">
        <v>80000</v>
      </c>
    </row>
    <row r="13" spans="2:15">
      <c r="B13" s="14" t="s">
        <v>9</v>
      </c>
      <c r="C13" s="14"/>
      <c r="D13" s="18"/>
      <c r="E13" s="19"/>
      <c r="F13" s="18"/>
      <c r="G13" s="19"/>
      <c r="H13" s="18"/>
      <c r="I13" s="19"/>
      <c r="J13" s="18"/>
      <c r="K13" s="19"/>
      <c r="L13" s="18"/>
      <c r="M13" s="19"/>
      <c r="N13" s="18"/>
      <c r="O13" s="19"/>
    </row>
    <row r="14" spans="2:15">
      <c r="B14" s="8"/>
      <c r="C14" s="15" t="s">
        <v>5</v>
      </c>
      <c r="D14" s="16">
        <v>3</v>
      </c>
      <c r="E14" s="17">
        <v>75000</v>
      </c>
      <c r="F14" s="16">
        <v>3</v>
      </c>
      <c r="G14" s="17">
        <v>75000</v>
      </c>
      <c r="H14" s="16">
        <v>3</v>
      </c>
      <c r="I14" s="17">
        <v>75000</v>
      </c>
      <c r="J14" s="16">
        <v>3</v>
      </c>
      <c r="K14" s="17">
        <v>75000</v>
      </c>
      <c r="L14" s="16">
        <v>3</v>
      </c>
      <c r="M14" s="17">
        <v>75000</v>
      </c>
      <c r="N14" s="16">
        <v>3</v>
      </c>
      <c r="O14" s="17">
        <v>75000</v>
      </c>
    </row>
    <row r="15" spans="2:15">
      <c r="B15" s="8"/>
      <c r="C15" s="15" t="s">
        <v>6</v>
      </c>
      <c r="D15" s="16">
        <v>4</v>
      </c>
      <c r="E15" s="17">
        <v>100000</v>
      </c>
      <c r="F15" s="16">
        <v>4</v>
      </c>
      <c r="G15" s="17">
        <v>100000</v>
      </c>
      <c r="H15" s="16">
        <v>4</v>
      </c>
      <c r="I15" s="17">
        <v>100000</v>
      </c>
      <c r="J15" s="16">
        <v>4</v>
      </c>
      <c r="K15" s="17">
        <v>100000</v>
      </c>
      <c r="L15" s="16">
        <v>4</v>
      </c>
      <c r="M15" s="17">
        <v>100000</v>
      </c>
      <c r="N15" s="16">
        <v>4</v>
      </c>
      <c r="O15" s="17">
        <v>100000</v>
      </c>
    </row>
    <row r="16" spans="2:15">
      <c r="B16" s="8"/>
      <c r="C16" s="15" t="s">
        <v>7</v>
      </c>
      <c r="D16" s="16">
        <v>3</v>
      </c>
      <c r="E16" s="17">
        <v>75000</v>
      </c>
      <c r="F16" s="16">
        <v>4</v>
      </c>
      <c r="G16" s="17">
        <v>100000</v>
      </c>
      <c r="H16" s="16">
        <v>3</v>
      </c>
      <c r="I16" s="17">
        <v>75000</v>
      </c>
      <c r="J16" s="16">
        <v>4</v>
      </c>
      <c r="K16" s="17">
        <v>100000</v>
      </c>
      <c r="L16" s="16">
        <v>3</v>
      </c>
      <c r="M16" s="17">
        <v>75000</v>
      </c>
      <c r="N16" s="16">
        <v>4</v>
      </c>
      <c r="O16" s="17">
        <v>100000</v>
      </c>
    </row>
    <row r="17" spans="2:15">
      <c r="B17" s="8"/>
      <c r="C17" s="15" t="s">
        <v>8</v>
      </c>
      <c r="D17" s="16">
        <v>4</v>
      </c>
      <c r="E17" s="17">
        <v>100000</v>
      </c>
      <c r="F17" s="16">
        <v>3</v>
      </c>
      <c r="G17" s="17">
        <v>75000</v>
      </c>
      <c r="H17" s="16">
        <v>4</v>
      </c>
      <c r="I17" s="17">
        <v>100000</v>
      </c>
      <c r="J17" s="16">
        <v>3</v>
      </c>
      <c r="K17" s="17">
        <v>75000</v>
      </c>
      <c r="L17" s="16">
        <v>4</v>
      </c>
      <c r="M17" s="17">
        <v>100000</v>
      </c>
      <c r="N17" s="16">
        <v>3</v>
      </c>
      <c r="O17" s="17">
        <v>75000</v>
      </c>
    </row>
    <row r="18" spans="2:15">
      <c r="B18" s="14" t="s">
        <v>10</v>
      </c>
      <c r="C18" s="14"/>
      <c r="D18" s="18"/>
      <c r="E18" s="19"/>
      <c r="F18" s="18"/>
      <c r="G18" s="19"/>
      <c r="H18" s="18"/>
      <c r="I18" s="19"/>
      <c r="J18" s="18"/>
      <c r="K18" s="19"/>
      <c r="L18" s="18"/>
      <c r="M18" s="19"/>
      <c r="N18" s="18"/>
      <c r="O18" s="19"/>
    </row>
    <row r="19" spans="2:15">
      <c r="B19" s="8"/>
      <c r="C19" s="15" t="s">
        <v>5</v>
      </c>
      <c r="D19" s="16">
        <v>6</v>
      </c>
      <c r="E19" s="17">
        <v>180000</v>
      </c>
      <c r="F19" s="16">
        <v>5</v>
      </c>
      <c r="G19" s="17">
        <v>150000</v>
      </c>
      <c r="H19" s="16">
        <v>6</v>
      </c>
      <c r="I19" s="17">
        <v>180000</v>
      </c>
      <c r="J19" s="16">
        <v>5</v>
      </c>
      <c r="K19" s="17">
        <v>150000</v>
      </c>
      <c r="L19" s="16">
        <v>6</v>
      </c>
      <c r="M19" s="17">
        <v>180000</v>
      </c>
      <c r="N19" s="16">
        <v>5</v>
      </c>
      <c r="O19" s="17">
        <v>150000</v>
      </c>
    </row>
    <row r="20" spans="2:15">
      <c r="B20" s="8"/>
      <c r="C20" s="15" t="s">
        <v>6</v>
      </c>
      <c r="D20" s="16">
        <v>5</v>
      </c>
      <c r="E20" s="17">
        <v>150000</v>
      </c>
      <c r="F20" s="16">
        <v>6</v>
      </c>
      <c r="G20" s="17">
        <v>180000</v>
      </c>
      <c r="H20" s="16">
        <v>5</v>
      </c>
      <c r="I20" s="17">
        <v>150000</v>
      </c>
      <c r="J20" s="16">
        <v>6</v>
      </c>
      <c r="K20" s="17">
        <v>180000</v>
      </c>
      <c r="L20" s="16">
        <v>5</v>
      </c>
      <c r="M20" s="17">
        <v>150000</v>
      </c>
      <c r="N20" s="16">
        <v>6</v>
      </c>
      <c r="O20" s="17">
        <v>180000</v>
      </c>
    </row>
    <row r="21" spans="2:15">
      <c r="B21" s="8"/>
      <c r="C21" s="15" t="s">
        <v>7</v>
      </c>
      <c r="D21" s="16">
        <v>6</v>
      </c>
      <c r="E21" s="17">
        <v>180000</v>
      </c>
      <c r="F21" s="16">
        <v>5</v>
      </c>
      <c r="G21" s="17">
        <v>150000</v>
      </c>
      <c r="H21" s="16">
        <v>6</v>
      </c>
      <c r="I21" s="17">
        <v>180000</v>
      </c>
      <c r="J21" s="16">
        <v>5</v>
      </c>
      <c r="K21" s="17">
        <v>150000</v>
      </c>
      <c r="L21" s="16">
        <v>6</v>
      </c>
      <c r="M21" s="17">
        <v>180000</v>
      </c>
      <c r="N21" s="16">
        <v>5</v>
      </c>
      <c r="O21" s="17">
        <v>150000</v>
      </c>
    </row>
    <row r="22" spans="2:15">
      <c r="B22" s="8"/>
      <c r="C22" s="15" t="s">
        <v>8</v>
      </c>
      <c r="D22" s="16">
        <v>6</v>
      </c>
      <c r="E22" s="17">
        <v>180000</v>
      </c>
      <c r="F22" s="16">
        <v>5</v>
      </c>
      <c r="G22" s="17">
        <v>150000</v>
      </c>
      <c r="H22" s="16">
        <v>6</v>
      </c>
      <c r="I22" s="17">
        <v>180000</v>
      </c>
      <c r="J22" s="16">
        <v>5</v>
      </c>
      <c r="K22" s="17">
        <v>150000</v>
      </c>
      <c r="L22" s="16">
        <v>6</v>
      </c>
      <c r="M22" s="17">
        <v>180000</v>
      </c>
      <c r="N22" s="16">
        <v>5</v>
      </c>
      <c r="O22" s="17">
        <v>150000</v>
      </c>
    </row>
    <row r="23" spans="2:15">
      <c r="B23" s="14" t="s">
        <v>11</v>
      </c>
      <c r="C23" s="14"/>
      <c r="D23" s="18"/>
      <c r="E23" s="19"/>
      <c r="F23" s="18"/>
      <c r="G23" s="20"/>
      <c r="H23" s="18"/>
      <c r="I23" s="19"/>
      <c r="J23" s="18"/>
      <c r="K23" s="19"/>
      <c r="L23" s="18"/>
      <c r="M23" s="19"/>
      <c r="N23" s="18"/>
      <c r="O23" s="19"/>
    </row>
    <row r="24" spans="2:15">
      <c r="B24" s="8"/>
      <c r="C24" s="15" t="s">
        <v>5</v>
      </c>
      <c r="D24" s="16">
        <v>3</v>
      </c>
      <c r="E24" s="17">
        <v>60000</v>
      </c>
      <c r="F24" s="16">
        <v>3</v>
      </c>
      <c r="G24" s="17">
        <v>60000</v>
      </c>
      <c r="H24" s="16">
        <v>3</v>
      </c>
      <c r="I24" s="17">
        <v>60000</v>
      </c>
      <c r="J24" s="16">
        <v>3</v>
      </c>
      <c r="K24" s="17">
        <v>60000</v>
      </c>
      <c r="L24" s="16">
        <v>3</v>
      </c>
      <c r="M24" s="17">
        <v>60000</v>
      </c>
      <c r="N24" s="16">
        <v>3</v>
      </c>
      <c r="O24" s="17">
        <v>60000</v>
      </c>
    </row>
    <row r="25" spans="2:15">
      <c r="B25" s="8"/>
      <c r="C25" s="15" t="s">
        <v>6</v>
      </c>
      <c r="D25" s="16">
        <v>2</v>
      </c>
      <c r="E25" s="17">
        <v>40000</v>
      </c>
      <c r="F25" s="16">
        <v>2</v>
      </c>
      <c r="G25" s="17">
        <v>40000</v>
      </c>
      <c r="H25" s="16">
        <v>2</v>
      </c>
      <c r="I25" s="17">
        <v>40000</v>
      </c>
      <c r="J25" s="16">
        <v>2</v>
      </c>
      <c r="K25" s="17">
        <v>40000</v>
      </c>
      <c r="L25" s="16">
        <v>2</v>
      </c>
      <c r="M25" s="17">
        <v>40000</v>
      </c>
      <c r="N25" s="16">
        <v>2</v>
      </c>
      <c r="O25" s="17">
        <v>40000</v>
      </c>
    </row>
    <row r="26" spans="2:15">
      <c r="B26" s="8"/>
      <c r="C26" s="15" t="s">
        <v>7</v>
      </c>
      <c r="D26" s="16">
        <v>3</v>
      </c>
      <c r="E26" s="17">
        <v>60000</v>
      </c>
      <c r="F26" s="16">
        <v>2</v>
      </c>
      <c r="G26" s="17">
        <v>40000</v>
      </c>
      <c r="H26" s="16">
        <v>3</v>
      </c>
      <c r="I26" s="17">
        <v>60000</v>
      </c>
      <c r="J26" s="16">
        <v>2</v>
      </c>
      <c r="K26" s="17">
        <v>40000</v>
      </c>
      <c r="L26" s="16">
        <v>3</v>
      </c>
      <c r="M26" s="17">
        <v>60000</v>
      </c>
      <c r="N26" s="16">
        <v>2</v>
      </c>
      <c r="O26" s="17">
        <v>40000</v>
      </c>
    </row>
    <row r="27" spans="2:15">
      <c r="B27" s="8"/>
      <c r="C27" s="15" t="s">
        <v>8</v>
      </c>
      <c r="D27" s="16">
        <v>3</v>
      </c>
      <c r="E27" s="17">
        <v>60000</v>
      </c>
      <c r="F27" s="16">
        <v>4</v>
      </c>
      <c r="G27" s="17">
        <v>80000</v>
      </c>
      <c r="H27" s="16">
        <v>3</v>
      </c>
      <c r="I27" s="17">
        <v>60000</v>
      </c>
      <c r="J27" s="16">
        <v>4</v>
      </c>
      <c r="K27" s="17">
        <v>80000</v>
      </c>
      <c r="L27" s="16">
        <v>3</v>
      </c>
      <c r="M27" s="17">
        <v>60000</v>
      </c>
      <c r="N27" s="16">
        <v>4</v>
      </c>
      <c r="O27" s="17">
        <v>80000</v>
      </c>
    </row>
    <row r="28" spans="2:15">
      <c r="B28" s="14" t="s">
        <v>12</v>
      </c>
      <c r="C28" s="14"/>
      <c r="D28" s="18"/>
      <c r="E28" s="19"/>
      <c r="F28" s="18"/>
      <c r="G28" s="19"/>
      <c r="H28" s="18"/>
      <c r="I28" s="19"/>
      <c r="J28" s="18"/>
      <c r="K28" s="19"/>
      <c r="L28" s="18"/>
      <c r="M28" s="19"/>
      <c r="N28" s="18"/>
      <c r="O28" s="19"/>
    </row>
    <row r="29" spans="2:15">
      <c r="B29" s="8"/>
      <c r="C29" s="15" t="s">
        <v>5</v>
      </c>
      <c r="D29" s="16">
        <v>2</v>
      </c>
      <c r="E29" s="17">
        <v>70000</v>
      </c>
      <c r="F29" s="16">
        <v>2</v>
      </c>
      <c r="G29" s="17">
        <v>70000</v>
      </c>
      <c r="H29" s="16">
        <v>2</v>
      </c>
      <c r="I29" s="17">
        <v>70000</v>
      </c>
      <c r="J29" s="16">
        <v>2</v>
      </c>
      <c r="K29" s="17">
        <v>70000</v>
      </c>
      <c r="L29" s="16">
        <v>2</v>
      </c>
      <c r="M29" s="17">
        <v>70000</v>
      </c>
      <c r="N29" s="16">
        <v>2</v>
      </c>
      <c r="O29" s="17">
        <v>70000</v>
      </c>
    </row>
    <row r="30" spans="2:15">
      <c r="B30" s="8"/>
      <c r="C30" s="15" t="s">
        <v>6</v>
      </c>
      <c r="D30" s="16">
        <v>1</v>
      </c>
      <c r="E30" s="17">
        <v>35000</v>
      </c>
      <c r="F30" s="16">
        <v>2</v>
      </c>
      <c r="G30" s="17">
        <v>70000</v>
      </c>
      <c r="H30" s="16">
        <v>1</v>
      </c>
      <c r="I30" s="17">
        <v>35000</v>
      </c>
      <c r="J30" s="16">
        <v>2</v>
      </c>
      <c r="K30" s="17">
        <v>70000</v>
      </c>
      <c r="L30" s="16">
        <v>1</v>
      </c>
      <c r="M30" s="17">
        <v>35000</v>
      </c>
      <c r="N30" s="16">
        <v>2</v>
      </c>
      <c r="O30" s="17">
        <v>70000</v>
      </c>
    </row>
    <row r="31" spans="2:15">
      <c r="B31" s="8"/>
      <c r="C31" s="15" t="s">
        <v>7</v>
      </c>
      <c r="D31" s="16">
        <v>2</v>
      </c>
      <c r="E31" s="17">
        <v>70000</v>
      </c>
      <c r="F31" s="16">
        <v>2</v>
      </c>
      <c r="G31" s="17">
        <v>70000</v>
      </c>
      <c r="H31" s="16">
        <v>2</v>
      </c>
      <c r="I31" s="17">
        <v>70000</v>
      </c>
      <c r="J31" s="16">
        <v>2</v>
      </c>
      <c r="K31" s="17">
        <v>70000</v>
      </c>
      <c r="L31" s="16">
        <v>2</v>
      </c>
      <c r="M31" s="17">
        <v>70000</v>
      </c>
      <c r="N31" s="16">
        <v>2</v>
      </c>
      <c r="O31" s="17">
        <v>70000</v>
      </c>
    </row>
    <row r="32" spans="2:15">
      <c r="B32" s="8"/>
      <c r="C32" s="15" t="s">
        <v>8</v>
      </c>
      <c r="D32" s="16">
        <v>1</v>
      </c>
      <c r="E32" s="17">
        <v>35000</v>
      </c>
      <c r="F32" s="16">
        <v>2</v>
      </c>
      <c r="G32" s="17">
        <v>70000</v>
      </c>
      <c r="H32" s="16">
        <v>1</v>
      </c>
      <c r="I32" s="17">
        <v>35000</v>
      </c>
      <c r="J32" s="16">
        <v>2</v>
      </c>
      <c r="K32" s="17">
        <v>70000</v>
      </c>
      <c r="L32" s="16">
        <v>1</v>
      </c>
      <c r="M32" s="17">
        <v>35000</v>
      </c>
      <c r="N32" s="16">
        <v>2</v>
      </c>
      <c r="O32" s="17">
        <v>70000</v>
      </c>
    </row>
    <row r="33" spans="2:15" ht="13.5" thickBot="1">
      <c r="B33" s="14" t="s">
        <v>13</v>
      </c>
      <c r="C33" s="14"/>
      <c r="D33" s="21">
        <f t="shared" ref="D33:O33" si="0">IF(SUM(D9:D32),SUM(D9:D32),"")</f>
        <v>64</v>
      </c>
      <c r="E33" s="22">
        <f t="shared" si="0"/>
        <v>1870000</v>
      </c>
      <c r="F33" s="21">
        <f t="shared" si="0"/>
        <v>65</v>
      </c>
      <c r="G33" s="22">
        <f t="shared" si="0"/>
        <v>1920000</v>
      </c>
      <c r="H33" s="21">
        <f t="shared" si="0"/>
        <v>64</v>
      </c>
      <c r="I33" s="22">
        <f t="shared" si="0"/>
        <v>1870000</v>
      </c>
      <c r="J33" s="21">
        <f t="shared" si="0"/>
        <v>65</v>
      </c>
      <c r="K33" s="22">
        <f t="shared" si="0"/>
        <v>1920000</v>
      </c>
      <c r="L33" s="21">
        <f t="shared" si="0"/>
        <v>64</v>
      </c>
      <c r="M33" s="22">
        <f t="shared" si="0"/>
        <v>1870000</v>
      </c>
      <c r="N33" s="21">
        <f t="shared" si="0"/>
        <v>65</v>
      </c>
      <c r="O33" s="22">
        <f t="shared" si="0"/>
        <v>1920000</v>
      </c>
    </row>
    <row r="34" spans="2:15" ht="13.5" thickTop="1"/>
    <row r="35" spans="2:15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</row>
    <row r="137" spans="17:28">
      <c r="Q137" s="23" t="s">
        <v>14</v>
      </c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5"/>
    </row>
    <row r="138" spans="17:28">
      <c r="Q138" s="26" t="s">
        <v>1</v>
      </c>
      <c r="R138" s="27" t="s">
        <v>15</v>
      </c>
      <c r="S138" s="27" t="s">
        <v>16</v>
      </c>
      <c r="T138" s="27" t="s">
        <v>17</v>
      </c>
      <c r="U138" s="27" t="s">
        <v>18</v>
      </c>
      <c r="V138" s="27" t="s">
        <v>19</v>
      </c>
      <c r="W138" s="27" t="s">
        <v>20</v>
      </c>
      <c r="X138" s="27" t="s">
        <v>21</v>
      </c>
      <c r="Y138" s="27" t="s">
        <v>22</v>
      </c>
      <c r="Z138" s="27" t="s">
        <v>23</v>
      </c>
      <c r="AA138" s="27" t="s">
        <v>24</v>
      </c>
      <c r="AB138" s="28" t="s">
        <v>25</v>
      </c>
    </row>
    <row r="139" spans="17:28">
      <c r="Q139" s="29">
        <f>MATCH(PROPER(LEFT(TRIM(D6),3)),Q138:AB138,0)-1</f>
        <v>0</v>
      </c>
      <c r="R139" s="30">
        <f t="shared" ref="R139:AB139" si="1">IF(Q139=11,0,Q139+1)</f>
        <v>1</v>
      </c>
      <c r="S139" s="30">
        <f t="shared" si="1"/>
        <v>2</v>
      </c>
      <c r="T139" s="30">
        <f t="shared" si="1"/>
        <v>3</v>
      </c>
      <c r="U139" s="30">
        <f t="shared" si="1"/>
        <v>4</v>
      </c>
      <c r="V139" s="30">
        <f t="shared" si="1"/>
        <v>5</v>
      </c>
      <c r="W139" s="30">
        <f t="shared" si="1"/>
        <v>6</v>
      </c>
      <c r="X139" s="30">
        <f t="shared" si="1"/>
        <v>7</v>
      </c>
      <c r="Y139" s="30">
        <f t="shared" si="1"/>
        <v>8</v>
      </c>
      <c r="Z139" s="30">
        <f t="shared" si="1"/>
        <v>9</v>
      </c>
      <c r="AA139" s="30">
        <f t="shared" si="1"/>
        <v>10</v>
      </c>
      <c r="AB139" s="31">
        <f t="shared" si="1"/>
        <v>11</v>
      </c>
    </row>
  </sheetData>
  <mergeCells count="1">
    <mergeCell ref="B35:O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77D9EC5-BA09-4A13-9BB3-2CF3DA63BE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Marketing Personnel Expenses</vt:lpstr>
      <vt:lpstr>'Marketing Personnel Expenses'!Print_Area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2014-10-04T15:51:28Z</dcterms:created>
  <dcterms:modified xsi:type="dcterms:W3CDTF">2014-10-04T15:51:28Z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TC018773789991</vt:lpwstr>
  </property>
</Properties>
</file>